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松坂\松坂\"/>
    </mc:Choice>
  </mc:AlternateContent>
  <xr:revisionPtr revIDLastSave="0" documentId="13_ncr:1_{F4870A95-2A15-484D-9735-A6B32ED1172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書籍注文書" sheetId="1" r:id="rId1"/>
  </sheets>
  <definedNames>
    <definedName name="_xlnm.Print_Area" localSheetId="0">書籍注文書!$A$1:$I$53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7" i="1" l="1"/>
  <c r="H41" i="1"/>
  <c r="H20" i="1" l="1"/>
  <c r="H40" i="1" l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42" i="1" l="1"/>
  <c r="H43" i="1" s="1"/>
  <c r="H44" i="1" s="1"/>
  <c r="C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株式会社Misoca</author>
  </authors>
  <commentList>
    <comment ref="H2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計算式が設定されています。</t>
        </r>
      </text>
    </comment>
  </commentList>
</comments>
</file>

<file path=xl/sharedStrings.xml><?xml version="1.0" encoding="utf-8"?>
<sst xmlns="http://schemas.openxmlformats.org/spreadsheetml/2006/main" count="56" uniqueCount="41">
  <si>
    <t>品番•品名</t>
    <rPh sb="0" eb="1">
      <t>ヒンメイ</t>
    </rPh>
    <rPh sb="1" eb="2">
      <t>バン</t>
    </rPh>
    <rPh sb="3" eb="5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</si>
  <si>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</si>
  <si>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</si>
  <si>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</si>
  <si>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 alignment="center"/>
  </si>
  <si>
    <t>消費税</t>
    <rPh sb="0" eb="3">
      <t>ショウヒゼイ</t>
    </rPh>
    <phoneticPr fontId="1" alignment="center"/>
  </si>
  <si>
    <t>合計金額</t>
    <rPh sb="0" eb="2">
      <t>ゴウケイ</t>
    </rPh>
    <rPh sb="2" eb="4">
      <t>キンガク</t>
    </rPh>
    <phoneticPr fontId="1" alignment="center"/>
  </si>
  <si>
    <t>（税込）</t>
    <rPh sb="1" eb="3">
      <t>ゼイコ</t>
    </rPh>
    <phoneticPr fontId="1" alignment="center"/>
  </si>
  <si>
    <t>合計金額</t>
    <rPh sb="0" eb="4">
      <t>ゴウケイキンガク</t>
    </rPh>
    <phoneticPr fontId="1" alignment="center"/>
  </si>
  <si>
    <t>ご住所</t>
    <rPh sb="1" eb="3">
      <t>ジュウショ</t>
    </rPh>
    <phoneticPr fontId="29" alignment="center"/>
  </si>
  <si>
    <t>連絡先電話番号</t>
    <rPh sb="0" eb="3">
      <t>レンラクサキ</t>
    </rPh>
    <rPh sb="3" eb="5">
      <t>デンワ</t>
    </rPh>
    <rPh sb="5" eb="7">
      <t>バンゴウ</t>
    </rPh>
    <phoneticPr fontId="29" alignment="center"/>
  </si>
  <si>
    <t>メールアドレス</t>
    <phoneticPr fontId="29" alignment="center"/>
  </si>
  <si>
    <t>お支払方法</t>
    <rPh sb="1" eb="3">
      <t>シハライ</t>
    </rPh>
    <rPh sb="3" eb="5">
      <t>ホウホウ</t>
    </rPh>
    <phoneticPr fontId="29" alignment="center"/>
  </si>
  <si>
    <t>受取り方法</t>
    <rPh sb="0" eb="2">
      <t>ウケト</t>
    </rPh>
    <rPh sb="3" eb="5">
      <t>ホウホウ</t>
    </rPh>
    <phoneticPr fontId="29" alignment="center"/>
  </si>
  <si>
    <t>※現金払いは、建築士会事務局での支払いとなります</t>
    <rPh sb="1" eb="3">
      <t>ゲンキン</t>
    </rPh>
    <rPh sb="3" eb="4">
      <t>バラ</t>
    </rPh>
    <rPh sb="7" eb="10">
      <t>ケンチクシ</t>
    </rPh>
    <rPh sb="10" eb="11">
      <t>カイ</t>
    </rPh>
    <rPh sb="11" eb="14">
      <t>ジムキョク</t>
    </rPh>
    <rPh sb="16" eb="18">
      <t>シハラ</t>
    </rPh>
    <phoneticPr fontId="1" alignment="center"/>
  </si>
  <si>
    <t>民間（七会）連合協定工事請負契約約款</t>
    <rPh sb="0" eb="2">
      <t>ミンカン</t>
    </rPh>
    <rPh sb="3" eb="5">
      <t>ナナカイ</t>
    </rPh>
    <rPh sb="6" eb="8">
      <t>レンゴウ</t>
    </rPh>
    <rPh sb="8" eb="10">
      <t>キョウテイ</t>
    </rPh>
    <rPh sb="10" eb="12">
      <t>コウジ</t>
    </rPh>
    <rPh sb="12" eb="14">
      <t>ウケオイ</t>
    </rPh>
    <rPh sb="14" eb="16">
      <t>ケイヤク</t>
    </rPh>
    <rPh sb="16" eb="18">
      <t>ヤッカン</t>
    </rPh>
    <phoneticPr fontId="1" alignment="center"/>
  </si>
  <si>
    <t>小規模建築物・設計施工一括　工事請負等契約約款</t>
    <phoneticPr fontId="1" alignment="center"/>
  </si>
  <si>
    <t>四会連合協定 建築設計・監理業務委託契約書類</t>
    <phoneticPr fontId="1" alignment="center"/>
  </si>
  <si>
    <t>四会連合協定（小規模向け）建築設計・監理契約書類</t>
    <phoneticPr fontId="1" alignment="center"/>
  </si>
  <si>
    <t>民間（七会）連合協定リフォーム工事請負契約書類</t>
    <rPh sb="0" eb="2">
      <t>ミンカン</t>
    </rPh>
    <rPh sb="3" eb="5">
      <t>ナナカイ</t>
    </rPh>
    <rPh sb="6" eb="8">
      <t>レンゴウ</t>
    </rPh>
    <rPh sb="8" eb="10">
      <t>キョウテイ</t>
    </rPh>
    <rPh sb="15" eb="17">
      <t>コウジ</t>
    </rPh>
    <rPh sb="17" eb="19">
      <t>ウケオイ</t>
    </rPh>
    <rPh sb="19" eb="21">
      <t>ケイヤク</t>
    </rPh>
    <rPh sb="21" eb="23">
      <t>ショルイ</t>
    </rPh>
    <phoneticPr fontId="1" alignment="center"/>
  </si>
  <si>
    <t>マンション修繕工事請負契約約款</t>
    <rPh sb="5" eb="7">
      <t>シュウゼン</t>
    </rPh>
    <rPh sb="7" eb="9">
      <t>コウジ</t>
    </rPh>
    <rPh sb="9" eb="11">
      <t>ウケオイ</t>
    </rPh>
    <rPh sb="11" eb="13">
      <t>ケイヤク</t>
    </rPh>
    <rPh sb="13" eb="15">
      <t>ヤッカン</t>
    </rPh>
    <phoneticPr fontId="1" alignment="center"/>
  </si>
  <si>
    <t>建築基準法令集（3冊セット）</t>
    <rPh sb="0" eb="2">
      <t>ケンチク</t>
    </rPh>
    <rPh sb="2" eb="4">
      <t>キジュン</t>
    </rPh>
    <rPh sb="4" eb="6">
      <t>ホウレイ</t>
    </rPh>
    <rPh sb="6" eb="7">
      <t>シュウ</t>
    </rPh>
    <rPh sb="9" eb="10">
      <t>サツ</t>
    </rPh>
    <phoneticPr fontId="1" alignment="center"/>
  </si>
  <si>
    <t>建築基準法令集（法令編）</t>
    <rPh sb="0" eb="7">
      <t>ケンチクキジュンホウレイシュウ</t>
    </rPh>
    <rPh sb="8" eb="10">
      <t>ホウレイ</t>
    </rPh>
    <rPh sb="10" eb="11">
      <t>ヘン</t>
    </rPh>
    <phoneticPr fontId="1" alignment="center"/>
  </si>
  <si>
    <t>建築基準法令集（告示編）</t>
    <rPh sb="8" eb="10">
      <t>コクジ</t>
    </rPh>
    <phoneticPr fontId="1" alignment="center"/>
  </si>
  <si>
    <t>建築基準法令集（様式編）</t>
    <rPh sb="8" eb="10">
      <t>ヨウシキ</t>
    </rPh>
    <phoneticPr fontId="1" alignment="center"/>
  </si>
  <si>
    <t>基本建築関係法令集　法令編</t>
    <rPh sb="0" eb="2">
      <t>キホン</t>
    </rPh>
    <rPh sb="2" eb="4">
      <t>ケンチク</t>
    </rPh>
    <rPh sb="4" eb="6">
      <t>カンケイ</t>
    </rPh>
    <rPh sb="6" eb="9">
      <t>ホウレイシュウ</t>
    </rPh>
    <rPh sb="10" eb="12">
      <t>ホウレイ</t>
    </rPh>
    <rPh sb="12" eb="13">
      <t>ヘン</t>
    </rPh>
    <phoneticPr fontId="1" alignment="center"/>
  </si>
  <si>
    <t>基本建築関係法令集　告示編</t>
    <rPh sb="10" eb="12">
      <t>コクジ</t>
    </rPh>
    <phoneticPr fontId="1" alignment="center"/>
  </si>
  <si>
    <t>改訂版　実務者のための工事監理ガイドラインの手引き（非木造建築物編）</t>
    <rPh sb="0" eb="2">
      <t>カイテイ</t>
    </rPh>
    <rPh sb="2" eb="3">
      <t>バン</t>
    </rPh>
    <rPh sb="4" eb="7">
      <t>ジツムシャ</t>
    </rPh>
    <rPh sb="11" eb="15">
      <t>コウジカンリ</t>
    </rPh>
    <rPh sb="22" eb="24">
      <t>テビ</t>
    </rPh>
    <rPh sb="26" eb="27">
      <t>ヒ</t>
    </rPh>
    <rPh sb="27" eb="29">
      <t>モクゾウ</t>
    </rPh>
    <rPh sb="29" eb="31">
      <t>ケンチク</t>
    </rPh>
    <rPh sb="31" eb="32">
      <t>ブツ</t>
    </rPh>
    <rPh sb="32" eb="33">
      <t>ヘン</t>
    </rPh>
    <phoneticPr fontId="1" alignment="center"/>
  </si>
  <si>
    <t>　　　　　　　　　　　　　　　〃　　　　　　　　　（戸建木造住宅編）</t>
    <rPh sb="26" eb="28">
      <t>コダテ</t>
    </rPh>
    <rPh sb="28" eb="30">
      <t>モクゾウ</t>
    </rPh>
    <rPh sb="30" eb="32">
      <t>ジュウタク</t>
    </rPh>
    <rPh sb="32" eb="33">
      <t>ヘン</t>
    </rPh>
    <phoneticPr fontId="1" alignment="center"/>
  </si>
  <si>
    <t>確認票</t>
    <rPh sb="0" eb="2">
      <t>カクニン</t>
    </rPh>
    <rPh sb="2" eb="3">
      <t>ヒョウ</t>
    </rPh>
    <phoneticPr fontId="1" alignment="center"/>
  </si>
  <si>
    <t>セット</t>
    <phoneticPr fontId="8"/>
  </si>
  <si>
    <t>冊</t>
    <rPh sb="0" eb="1">
      <t>サツ</t>
    </rPh>
    <phoneticPr fontId="1" alignment="center"/>
  </si>
  <si>
    <t>枚</t>
    <rPh sb="0" eb="1">
      <t>マイ</t>
    </rPh>
    <phoneticPr fontId="1" alignment="center"/>
  </si>
  <si>
    <t>お問い合わせ: 一般社団法人 三重県建築士会　
　　　　　　　TEL：059-226-0109またはe-mail：kenchikushikai-mie@nifty.com</t>
    <rPh sb="8" eb="10">
      <t>イッパン</t>
    </rPh>
    <rPh sb="10" eb="12">
      <t>シャダン</t>
    </rPh>
    <rPh sb="12" eb="14">
      <t>ホウジン</t>
    </rPh>
    <phoneticPr fontId="1" alignment="center"/>
  </si>
  <si>
    <t>※お申し込みの際に取得した個人情報は、本事業にのみ使用し、その他の目的にて使用することはいたしません。また、本会の個人情報保護方針に基づき適正かつ安全に管理いたします。</t>
    <phoneticPr fontId="1" alignment="center"/>
  </si>
  <si>
    <t>注文書（非会員用）</t>
    <rPh sb="0" eb="3">
      <t>チュウモンショ</t>
    </rPh>
    <rPh sb="4" eb="7">
      <t>ヒカイイン</t>
    </rPh>
    <rPh sb="7" eb="8">
      <t>ヨウ</t>
    </rPh>
    <phoneticPr fontId="1"/>
  </si>
  <si>
    <t>建築申請memo　2025</t>
    <rPh sb="0" eb="2">
      <t>ケンチク</t>
    </rPh>
    <rPh sb="2" eb="4">
      <t>シンセイ</t>
    </rPh>
    <phoneticPr fontId="1" alignment="center"/>
  </si>
  <si>
    <t>建築消防advice　2025</t>
    <rPh sb="0" eb="2">
      <t>ケンチク</t>
    </rPh>
    <rPh sb="2" eb="4">
      <t>ショウボウ</t>
    </rPh>
    <phoneticPr fontId="1" alignment="center"/>
  </si>
  <si>
    <t>図解建築法規　2025</t>
    <rPh sb="0" eb="2">
      <t>ズカイ</t>
    </rPh>
    <rPh sb="2" eb="4">
      <t>ケンチク</t>
    </rPh>
    <rPh sb="4" eb="6">
      <t>ホウキ</t>
    </rPh>
    <phoneticPr fontId="1" alignment="center"/>
  </si>
  <si>
    <t>（改訂版）既存不適格建築物の増改築・用途変更</t>
    <phoneticPr fontId="1" alignment="center"/>
  </si>
  <si>
    <t>冊</t>
    <rPh sb="0" eb="1">
      <t>サツ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</si>
</sst>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0_);[Red]\(&quot;¥&quot;#,##0\)"/>
  </numFmts>
  <fonts count="3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u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28"/>
      <color indexed="8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indexed="8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24"/>
      <color indexed="8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32"/>
      <color rgb="FFDD080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</font>
    <font>
      <sz val="18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sz val="6"/>
      <name val="ＭＳ Ｐゴシック"/>
      <family val="2"/>
      <charset val="128"/>
    </font>
    <font>
      <sz val="28"/>
      <color rgb="FF000000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DD080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1" tint="4.9989318521683403E-2"/>
      </bottom>
      <diagonal/>
    </border>
    <border>
      <left/>
      <right/>
      <top style="thick">
        <color theme="1" tint="4.9989318521683403E-2"/>
      </top>
      <bottom/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0" tint="-0.249977111117893"/>
      </right>
      <top/>
      <bottom style="thick">
        <color theme="1" tint="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1" tint="4.9989318521683403E-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/>
      <top/>
      <bottom style="hair">
        <color auto="1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ck">
        <color theme="1" tint="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ck">
        <color theme="1" tint="4.9989318521683403E-2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4" applyFont="1" applyBorder="1" applyAlignment="1">
      <alignment horizontal="right"/>
    </xf>
    <xf numFmtId="0" fontId="5" fillId="0" borderId="0" xfId="0" applyFont="1" applyAlignment="1">
      <alignment vertical="center"/>
    </xf>
    <xf numFmtId="9" fontId="9" fillId="0" borderId="0" xfId="3" applyFont="1">
      <alignment vertical="center"/>
    </xf>
    <xf numFmtId="9" fontId="5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76" fontId="19" fillId="2" borderId="0" xfId="0" applyNumberFormat="1" applyFont="1" applyFill="1" applyAlignment="1">
      <alignment horizontal="center" vertical="center"/>
    </xf>
    <xf numFmtId="0" fontId="5" fillId="3" borderId="0" xfId="0" applyFont="1" applyFill="1"/>
    <xf numFmtId="0" fontId="5" fillId="0" borderId="18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7" fontId="10" fillId="0" borderId="2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horizontal="right" vertical="center" indent="1"/>
    </xf>
    <xf numFmtId="177" fontId="10" fillId="0" borderId="1" xfId="0" applyNumberFormat="1" applyFont="1" applyBorder="1" applyAlignment="1">
      <alignment vertical="center"/>
    </xf>
    <xf numFmtId="176" fontId="19" fillId="2" borderId="21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77" fontId="5" fillId="4" borderId="18" xfId="0" applyNumberFormat="1" applyFont="1" applyFill="1" applyBorder="1" applyAlignment="1">
      <alignment horizontal="right" vertical="center" indent="1"/>
    </xf>
    <xf numFmtId="9" fontId="13" fillId="4" borderId="18" xfId="3" applyFont="1" applyFill="1" applyBorder="1" applyAlignment="1">
      <alignment horizontal="left" vertical="center"/>
    </xf>
    <xf numFmtId="177" fontId="10" fillId="4" borderId="0" xfId="0" applyNumberFormat="1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1" fontId="22" fillId="5" borderId="0" xfId="0" applyNumberFormat="1" applyFont="1" applyFill="1" applyAlignment="1">
      <alignment horizontal="center" vertical="center"/>
    </xf>
    <xf numFmtId="0" fontId="25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" fontId="24" fillId="6" borderId="0" xfId="0" applyNumberFormat="1" applyFont="1" applyFill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5" fillId="7" borderId="18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right" vertical="center"/>
    </xf>
    <xf numFmtId="0" fontId="15" fillId="0" borderId="25" xfId="0" applyFont="1" applyBorder="1" applyAlignment="1" applyProtection="1">
      <alignment horizontal="left" vertical="center" indent="1"/>
      <protection locked="0"/>
    </xf>
    <xf numFmtId="0" fontId="15" fillId="0" borderId="27" xfId="0" applyFont="1" applyBorder="1" applyAlignment="1" applyProtection="1">
      <alignment horizontal="left" vertical="center" indent="1"/>
      <protection locked="0"/>
    </xf>
    <xf numFmtId="0" fontId="14" fillId="0" borderId="27" xfId="0" applyFont="1" applyBorder="1" applyAlignment="1" applyProtection="1">
      <alignment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2" fillId="0" borderId="2" xfId="4" applyBorder="1" applyAlignment="1">
      <alignment horizontal="right"/>
    </xf>
    <xf numFmtId="176" fontId="31" fillId="4" borderId="0" xfId="0" applyNumberFormat="1" applyFont="1" applyFill="1" applyAlignment="1">
      <alignment horizontal="left" vertical="center"/>
    </xf>
    <xf numFmtId="176" fontId="31" fillId="4" borderId="18" xfId="0" applyNumberFormat="1" applyFont="1" applyFill="1" applyBorder="1" applyAlignment="1">
      <alignment horizontal="left" vertical="center"/>
    </xf>
    <xf numFmtId="176" fontId="31" fillId="0" borderId="0" xfId="0" applyNumberFormat="1" applyFont="1" applyAlignment="1">
      <alignment horizontal="left" vertical="center"/>
    </xf>
    <xf numFmtId="176" fontId="31" fillId="0" borderId="1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22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76" fontId="19" fillId="2" borderId="7" xfId="0" applyNumberFormat="1" applyFont="1" applyFill="1" applyBorder="1" applyAlignment="1">
      <alignment horizontal="left" vertical="center" indent="1"/>
    </xf>
    <xf numFmtId="176" fontId="19" fillId="2" borderId="8" xfId="0" applyNumberFormat="1" applyFont="1" applyFill="1" applyBorder="1" applyAlignment="1">
      <alignment horizontal="left" vertical="center" indent="1"/>
    </xf>
    <xf numFmtId="176" fontId="19" fillId="2" borderId="20" xfId="0" applyNumberFormat="1" applyFont="1" applyFill="1" applyBorder="1" applyAlignment="1">
      <alignment horizontal="left" vertical="center" indent="1"/>
    </xf>
    <xf numFmtId="176" fontId="19" fillId="2" borderId="21" xfId="0" applyNumberFormat="1" applyFont="1" applyFill="1" applyBorder="1" applyAlignment="1">
      <alignment horizontal="center" vertical="center"/>
    </xf>
    <xf numFmtId="176" fontId="19" fillId="2" borderId="22" xfId="0" applyNumberFormat="1" applyFont="1" applyFill="1" applyBorder="1" applyAlignment="1">
      <alignment horizontal="center" vertical="center"/>
    </xf>
    <xf numFmtId="177" fontId="18" fillId="0" borderId="9" xfId="0" applyNumberFormat="1" applyFont="1" applyBorder="1" applyAlignment="1">
      <alignment horizontal="right" vertical="center"/>
    </xf>
    <xf numFmtId="177" fontId="18" fillId="0" borderId="10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indent="1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center" vertical="center"/>
    </xf>
    <xf numFmtId="0" fontId="25" fillId="0" borderId="23" xfId="0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top"/>
      <protection locked="0"/>
    </xf>
    <xf numFmtId="0" fontId="10" fillId="0" borderId="27" xfId="0" applyFont="1" applyBorder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/>
      <protection locked="0"/>
    </xf>
    <xf numFmtId="0" fontId="13" fillId="4" borderId="0" xfId="0" applyFont="1" applyFill="1" applyAlignment="1">
      <alignment horizontal="right" vertical="center"/>
    </xf>
    <xf numFmtId="0" fontId="25" fillId="0" borderId="25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176" fontId="31" fillId="7" borderId="0" xfId="0" applyNumberFormat="1" applyFont="1" applyFill="1" applyAlignment="1">
      <alignment horizontal="left" vertical="center"/>
    </xf>
    <xf numFmtId="176" fontId="31" fillId="7" borderId="18" xfId="0" applyNumberFormat="1" applyFont="1" applyFill="1" applyBorder="1" applyAlignment="1">
      <alignment horizontal="left" vertical="center"/>
    </xf>
    <xf numFmtId="0" fontId="5" fillId="7" borderId="0" xfId="0" applyFont="1" applyFill="1" applyAlignment="1" applyProtection="1">
      <alignment vertical="center"/>
      <protection locked="0"/>
    </xf>
    <xf numFmtId="177" fontId="5" fillId="7" borderId="18" xfId="0" applyNumberFormat="1" applyFont="1" applyFill="1" applyBorder="1" applyAlignment="1">
      <alignment horizontal="right" vertical="center" indent="1"/>
    </xf>
    <xf numFmtId="177" fontId="5" fillId="7" borderId="0" xfId="0" applyNumberFormat="1" applyFont="1" applyFill="1" applyAlignment="1">
      <alignment horizontal="right" vertical="center"/>
    </xf>
    <xf numFmtId="176" fontId="31" fillId="7" borderId="0" xfId="0" applyNumberFormat="1" applyFont="1" applyFill="1" applyAlignment="1">
      <alignment horizontal="left" vertical="center" shrinkToFit="1"/>
    </xf>
    <xf numFmtId="176" fontId="31" fillId="7" borderId="18" xfId="0" applyNumberFormat="1" applyFont="1" applyFill="1" applyBorder="1" applyAlignment="1">
      <alignment horizontal="left" vertical="center" shrinkToFit="1"/>
    </xf>
    <xf numFmtId="176" fontId="31" fillId="7" borderId="5" xfId="0" applyNumberFormat="1" applyFont="1" applyFill="1" applyBorder="1" applyAlignment="1">
      <alignment horizontal="left" vertical="center"/>
    </xf>
    <xf numFmtId="176" fontId="31" fillId="7" borderId="6" xfId="0" applyNumberFormat="1" applyFont="1" applyFill="1" applyBorder="1" applyAlignment="1">
      <alignment horizontal="left" vertical="center"/>
    </xf>
    <xf numFmtId="176" fontId="31" fillId="7" borderId="17" xfId="0" applyNumberFormat="1" applyFont="1" applyFill="1" applyBorder="1" applyAlignment="1">
      <alignment horizontal="left" vertical="center"/>
    </xf>
    <xf numFmtId="0" fontId="5" fillId="7" borderId="16" xfId="0" applyFont="1" applyFill="1" applyBorder="1" applyAlignment="1" applyProtection="1">
      <alignment vertical="center"/>
      <protection locked="0"/>
    </xf>
    <xf numFmtId="0" fontId="5" fillId="7" borderId="15" xfId="0" applyFont="1" applyFill="1" applyBorder="1" applyAlignment="1">
      <alignment horizontal="center" vertical="center"/>
    </xf>
    <xf numFmtId="177" fontId="5" fillId="7" borderId="15" xfId="0" applyNumberFormat="1" applyFont="1" applyFill="1" applyBorder="1" applyAlignment="1">
      <alignment horizontal="right" vertical="center" indent="1"/>
    </xf>
    <xf numFmtId="177" fontId="5" fillId="7" borderId="1" xfId="0" applyNumberFormat="1" applyFont="1" applyFill="1" applyBorder="1" applyAlignment="1">
      <alignment horizontal="right" vertical="center"/>
    </xf>
    <xf numFmtId="176" fontId="31" fillId="0" borderId="0" xfId="0" applyNumberFormat="1" applyFont="1" applyFill="1" applyAlignment="1">
      <alignment horizontal="left" vertical="center" shrinkToFit="1"/>
    </xf>
    <xf numFmtId="176" fontId="31" fillId="0" borderId="18" xfId="0" applyNumberFormat="1" applyFont="1" applyFill="1" applyBorder="1" applyAlignment="1">
      <alignment horizontal="left" vertical="center" shrinkToFi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right" vertical="center" indent="1"/>
    </xf>
    <xf numFmtId="177" fontId="5" fillId="0" borderId="0" xfId="0" applyNumberFormat="1" applyFont="1" applyFill="1" applyAlignment="1">
      <alignment horizontal="right" vertical="center"/>
    </xf>
    <xf numFmtId="176" fontId="31" fillId="0" borderId="0" xfId="0" applyNumberFormat="1" applyFont="1" applyFill="1" applyAlignment="1">
      <alignment horizontal="left" vertical="center"/>
    </xf>
    <xf numFmtId="176" fontId="31" fillId="0" borderId="18" xfId="0" applyNumberFormat="1" applyFont="1" applyFill="1" applyBorder="1" applyAlignment="1">
      <alignment horizontal="left" vertical="center"/>
    </xf>
  </cellXfs>
  <cellStyles count="5">
    <cellStyle name="パーセント" xfId="3" builtinId="5"/>
    <cellStyle name="ハイパーリンク" xfId="1" builtinId="8" hidden="1"/>
    <cellStyle name="ハイパーリンク" xfId="4" builtinId="8"/>
    <cellStyle name="標準" xfId="0" builtinId="0"/>
    <cellStyle name="表示済みのハイパーリンク" xfId="2" builtinId="9" hidden="1"/>
  </cellStyles>
  <dxfs count="0"/>
  <tableStyles count="0" defaultTableStyle="TableStyleMedium9"/>
  <colors>
    <mruColors>
      <color rgb="FFC0C0C0"/>
      <color rgb="FFDEDEDE"/>
      <color rgb="FFDD080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</xdr:colOff>
      <xdr:row>1</xdr:row>
      <xdr:rowOff>0</xdr:rowOff>
    </xdr:from>
    <xdr:to>
      <xdr:col>8</xdr:col>
      <xdr:colOff>40821</xdr:colOff>
      <xdr:row>2</xdr:row>
      <xdr:rowOff>394607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661" b="1927"/>
        <a:stretch/>
      </xdr:blipFill>
      <xdr:spPr>
        <a:xfrm>
          <a:off x="571499" y="190500"/>
          <a:ext cx="10722429" cy="585107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108856</xdr:colOff>
      <xdr:row>36</xdr:row>
      <xdr:rowOff>108856</xdr:rowOff>
    </xdr:from>
    <xdr:to>
      <xdr:col>1</xdr:col>
      <xdr:colOff>66813</xdr:colOff>
      <xdr:row>36</xdr:row>
      <xdr:rowOff>286655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0D0255-7692-40CB-A5D7-A216DE05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8856" y="12641035"/>
          <a:ext cx="502243" cy="177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71"/>
  <sheetViews>
    <sheetView showGridLines="0" tabSelected="1" topLeftCell="A16" zoomScale="70" zoomScaleNormal="70" workbookViewId="0">
      <selection activeCell="E37" sqref="E37"/>
    </sheetView>
  </sheetViews>
  <sheetFormatPr defaultColWidth="13" defaultRowHeight="19.5"/>
  <cols>
    <col min="1" max="1" width="7.125" style="1" customWidth="1"/>
    <col min="2" max="2" width="23" style="1" customWidth="1"/>
    <col min="3" max="3" width="28.5" style="1" customWidth="1"/>
    <col min="4" max="4" width="21.75" style="1" customWidth="1"/>
    <col min="5" max="6" width="11.125" style="1" customWidth="1"/>
    <col min="7" max="8" width="22.5" style="1" customWidth="1"/>
    <col min="9" max="9" width="7.125" style="1" customWidth="1"/>
    <col min="10" max="10" width="12.875" style="1" customWidth="1"/>
    <col min="11" max="16384" width="13" style="1"/>
  </cols>
  <sheetData>
    <row r="1" spans="1:11" ht="15" customHeight="1">
      <c r="B1" s="13"/>
      <c r="C1" s="13"/>
      <c r="D1" s="13"/>
      <c r="E1" s="13"/>
      <c r="F1" s="13"/>
      <c r="G1" s="13"/>
      <c r="H1" s="13"/>
    </row>
    <row r="2" spans="1:11" ht="15" customHeight="1">
      <c r="E2" s="11"/>
      <c r="F2" s="11"/>
    </row>
    <row r="3" spans="1:11" ht="41.25" customHeight="1">
      <c r="B3" s="71"/>
      <c r="C3" s="71"/>
      <c r="D3" s="71"/>
      <c r="E3" s="71"/>
      <c r="F3" s="71"/>
      <c r="G3" s="71"/>
      <c r="H3" s="71"/>
    </row>
    <row r="4" spans="1:11" ht="21.75" customHeight="1">
      <c r="B4" s="88" t="s">
        <v>35</v>
      </c>
      <c r="C4" s="88"/>
      <c r="D4" s="88"/>
      <c r="E4" s="39"/>
      <c r="F4" s="7"/>
      <c r="G4" s="67"/>
      <c r="H4" s="68"/>
    </row>
    <row r="5" spans="1:11" ht="21.75" customHeight="1">
      <c r="B5" s="88"/>
      <c r="C5" s="88"/>
      <c r="D5" s="88"/>
      <c r="E5" s="39"/>
      <c r="F5" s="7"/>
      <c r="G5" s="67"/>
      <c r="H5" s="68"/>
    </row>
    <row r="6" spans="1:11" ht="9.75" customHeight="1">
      <c r="B6" s="88"/>
      <c r="C6" s="88"/>
      <c r="D6" s="88"/>
      <c r="E6" s="39"/>
      <c r="F6" s="7"/>
      <c r="G6" s="26"/>
      <c r="H6" s="27"/>
    </row>
    <row r="7" spans="1:11" ht="21.95" customHeight="1">
      <c r="B7" s="79"/>
      <c r="C7" s="79"/>
      <c r="D7" s="79"/>
      <c r="E7" s="39"/>
      <c r="F7" s="7"/>
      <c r="G7" s="69"/>
      <c r="H7" s="69"/>
    </row>
    <row r="8" spans="1:11" s="30" customFormat="1" ht="35.1" customHeight="1">
      <c r="A8" s="29"/>
      <c r="B8" s="31" t="s">
        <v>9</v>
      </c>
      <c r="C8" s="44"/>
      <c r="D8" s="45"/>
      <c r="E8" s="46"/>
      <c r="F8" s="47"/>
      <c r="G8" s="48"/>
      <c r="H8" s="32"/>
      <c r="I8" s="33"/>
      <c r="J8" s="33"/>
      <c r="K8" s="33"/>
    </row>
    <row r="9" spans="1:11" s="29" customFormat="1" ht="35.1" customHeight="1">
      <c r="B9" s="31" t="s">
        <v>10</v>
      </c>
      <c r="C9" s="89"/>
      <c r="D9" s="90"/>
      <c r="E9" s="90"/>
      <c r="F9" s="90"/>
      <c r="G9" s="91"/>
      <c r="H9" s="32"/>
      <c r="I9" s="33"/>
      <c r="J9" s="33"/>
      <c r="K9" s="33"/>
    </row>
    <row r="10" spans="1:11" s="29" customFormat="1" ht="35.1" customHeight="1">
      <c r="B10" s="31" t="s">
        <v>11</v>
      </c>
      <c r="C10" s="92"/>
      <c r="D10" s="93"/>
      <c r="E10" s="93"/>
      <c r="F10" s="93"/>
      <c r="G10" s="94"/>
      <c r="H10" s="32"/>
      <c r="I10" s="33"/>
      <c r="J10" s="33"/>
      <c r="K10" s="33"/>
    </row>
    <row r="11" spans="1:11" s="29" customFormat="1" ht="35.1" customHeight="1">
      <c r="B11" s="34" t="s">
        <v>12</v>
      </c>
      <c r="C11" s="86"/>
      <c r="D11" s="87"/>
      <c r="E11" s="40" t="s">
        <v>14</v>
      </c>
      <c r="F11" s="35"/>
      <c r="G11" s="33"/>
      <c r="H11" s="33"/>
      <c r="I11" s="33"/>
      <c r="J11" s="33"/>
      <c r="K11" s="33"/>
    </row>
    <row r="12" spans="1:11" s="29" customFormat="1" ht="35.1" customHeight="1">
      <c r="B12" s="36" t="s">
        <v>13</v>
      </c>
      <c r="C12" s="96"/>
      <c r="D12" s="97"/>
      <c r="E12" s="39"/>
      <c r="F12" s="35"/>
      <c r="G12" s="37"/>
      <c r="H12" s="38"/>
      <c r="I12" s="33"/>
      <c r="J12" s="33"/>
      <c r="K12" s="33"/>
    </row>
    <row r="13" spans="1:11" ht="24" customHeight="1">
      <c r="B13" s="24"/>
      <c r="C13" s="70"/>
      <c r="D13" s="70"/>
      <c r="E13" s="39"/>
      <c r="F13" s="7"/>
      <c r="G13" s="9"/>
      <c r="H13" s="25"/>
    </row>
    <row r="14" spans="1:11" ht="24" customHeight="1">
      <c r="B14" s="24"/>
      <c r="C14" s="28"/>
      <c r="D14" s="28"/>
      <c r="E14" s="39"/>
      <c r="F14" s="7"/>
      <c r="G14" s="9"/>
      <c r="H14" s="25"/>
    </row>
    <row r="15" spans="1:11" ht="21.95" customHeight="1" thickBot="1">
      <c r="B15" s="8"/>
      <c r="C15" s="8"/>
      <c r="D15" s="8"/>
      <c r="E15" s="39"/>
      <c r="F15" s="7"/>
      <c r="G15" s="9"/>
      <c r="H15" s="25"/>
    </row>
    <row r="16" spans="1:11" ht="21.95" customHeight="1">
      <c r="B16" s="80" t="s">
        <v>8</v>
      </c>
      <c r="C16" s="77">
        <f>H44</f>
        <v>0</v>
      </c>
      <c r="D16" s="84" t="s">
        <v>7</v>
      </c>
      <c r="E16" s="39"/>
      <c r="F16" s="7"/>
      <c r="G16" s="9"/>
      <c r="H16" s="10"/>
    </row>
    <row r="17" spans="2:8" ht="21.95" customHeight="1" thickBot="1">
      <c r="B17" s="81"/>
      <c r="C17" s="78"/>
      <c r="D17" s="85"/>
      <c r="E17" s="39"/>
      <c r="F17" s="7"/>
      <c r="G17" s="9"/>
      <c r="H17" s="10"/>
    </row>
    <row r="18" spans="2:8" ht="21.95" customHeight="1">
      <c r="B18" s="71"/>
      <c r="C18" s="71"/>
      <c r="D18" s="71"/>
      <c r="E18" s="71"/>
      <c r="F18" s="71"/>
      <c r="G18" s="71"/>
      <c r="H18" s="71"/>
    </row>
    <row r="19" spans="2:8" ht="45" customHeight="1">
      <c r="B19" s="72" t="s">
        <v>0</v>
      </c>
      <c r="C19" s="73"/>
      <c r="D19" s="74"/>
      <c r="E19" s="75" t="s">
        <v>1</v>
      </c>
      <c r="F19" s="76"/>
      <c r="G19" s="12" t="s">
        <v>2</v>
      </c>
      <c r="H19" s="19" t="s">
        <v>3</v>
      </c>
    </row>
    <row r="20" spans="2:8" ht="28.5" customHeight="1">
      <c r="B20" s="54" t="s">
        <v>15</v>
      </c>
      <c r="C20" s="54"/>
      <c r="D20" s="55"/>
      <c r="E20" s="49"/>
      <c r="F20" s="14" t="s">
        <v>30</v>
      </c>
      <c r="G20" s="17">
        <v>1000</v>
      </c>
      <c r="H20" s="15">
        <f>IF(G20="","",E20*G20)</f>
        <v>0</v>
      </c>
    </row>
    <row r="21" spans="2:8" ht="28.5" customHeight="1">
      <c r="B21" s="52" t="s">
        <v>16</v>
      </c>
      <c r="C21" s="52"/>
      <c r="D21" s="53"/>
      <c r="E21" s="50"/>
      <c r="F21" s="41" t="s">
        <v>30</v>
      </c>
      <c r="G21" s="21">
        <v>850</v>
      </c>
      <c r="H21" s="43">
        <f t="shared" ref="H21:H40" si="0">IF(G21="","",E21*G21)</f>
        <v>0</v>
      </c>
    </row>
    <row r="22" spans="2:8" ht="28.5" customHeight="1">
      <c r="B22" s="54" t="s">
        <v>17</v>
      </c>
      <c r="C22" s="54"/>
      <c r="D22" s="55"/>
      <c r="E22" s="49"/>
      <c r="F22" s="14" t="s">
        <v>30</v>
      </c>
      <c r="G22" s="17">
        <v>1200</v>
      </c>
      <c r="H22" s="15">
        <f t="shared" si="0"/>
        <v>0</v>
      </c>
    </row>
    <row r="23" spans="2:8" ht="28.5" customHeight="1">
      <c r="B23" s="52" t="s">
        <v>18</v>
      </c>
      <c r="C23" s="52"/>
      <c r="D23" s="53"/>
      <c r="E23" s="50"/>
      <c r="F23" s="41" t="s">
        <v>30</v>
      </c>
      <c r="G23" s="21">
        <v>1000</v>
      </c>
      <c r="H23" s="43">
        <f t="shared" si="0"/>
        <v>0</v>
      </c>
    </row>
    <row r="24" spans="2:8" ht="28.5" customHeight="1">
      <c r="B24" s="54" t="s">
        <v>19</v>
      </c>
      <c r="C24" s="54"/>
      <c r="D24" s="55"/>
      <c r="E24" s="49"/>
      <c r="F24" s="42" t="s">
        <v>30</v>
      </c>
      <c r="G24" s="17">
        <v>550</v>
      </c>
      <c r="H24" s="15">
        <f t="shared" si="0"/>
        <v>0</v>
      </c>
    </row>
    <row r="25" spans="2:8" ht="28.5" customHeight="1">
      <c r="B25" s="52" t="s">
        <v>20</v>
      </c>
      <c r="C25" s="52"/>
      <c r="D25" s="53"/>
      <c r="E25" s="50"/>
      <c r="F25" s="41" t="s">
        <v>30</v>
      </c>
      <c r="G25" s="21">
        <v>1000</v>
      </c>
      <c r="H25" s="43">
        <f t="shared" si="0"/>
        <v>0</v>
      </c>
    </row>
    <row r="26" spans="2:8" ht="28.5" customHeight="1">
      <c r="B26" s="54"/>
      <c r="C26" s="54"/>
      <c r="D26" s="55"/>
      <c r="E26" s="49"/>
      <c r="F26" s="14"/>
      <c r="G26" s="17"/>
      <c r="H26" s="15" t="str">
        <f t="shared" si="0"/>
        <v/>
      </c>
    </row>
    <row r="27" spans="2:8" ht="28.5" customHeight="1">
      <c r="B27" s="52" t="s">
        <v>36</v>
      </c>
      <c r="C27" s="52"/>
      <c r="D27" s="53"/>
      <c r="E27" s="50"/>
      <c r="F27" s="20" t="s">
        <v>31</v>
      </c>
      <c r="G27" s="21">
        <v>4900</v>
      </c>
      <c r="H27" s="43">
        <f t="shared" si="0"/>
        <v>0</v>
      </c>
    </row>
    <row r="28" spans="2:8" ht="28.5" customHeight="1">
      <c r="B28" s="54" t="s">
        <v>37</v>
      </c>
      <c r="C28" s="54"/>
      <c r="D28" s="55"/>
      <c r="E28" s="49"/>
      <c r="F28" s="14" t="s">
        <v>31</v>
      </c>
      <c r="G28" s="17">
        <v>5300</v>
      </c>
      <c r="H28" s="15">
        <f t="shared" si="0"/>
        <v>0</v>
      </c>
    </row>
    <row r="29" spans="2:8" ht="28.5" customHeight="1">
      <c r="B29" s="52" t="s">
        <v>38</v>
      </c>
      <c r="C29" s="52"/>
      <c r="D29" s="53"/>
      <c r="E29" s="50"/>
      <c r="F29" s="20" t="s">
        <v>31</v>
      </c>
      <c r="G29" s="21">
        <v>3800</v>
      </c>
      <c r="H29" s="43">
        <f t="shared" si="0"/>
        <v>0</v>
      </c>
    </row>
    <row r="30" spans="2:8" ht="28.5" customHeight="1">
      <c r="B30" s="54" t="s">
        <v>21</v>
      </c>
      <c r="C30" s="54"/>
      <c r="D30" s="55"/>
      <c r="E30" s="49"/>
      <c r="F30" s="14" t="s">
        <v>30</v>
      </c>
      <c r="G30" s="17">
        <v>14000</v>
      </c>
      <c r="H30" s="15">
        <f t="shared" si="0"/>
        <v>0</v>
      </c>
    </row>
    <row r="31" spans="2:8" ht="28.5" customHeight="1">
      <c r="B31" s="52" t="s">
        <v>22</v>
      </c>
      <c r="C31" s="52"/>
      <c r="D31" s="53"/>
      <c r="E31" s="50"/>
      <c r="F31" s="20" t="s">
        <v>31</v>
      </c>
      <c r="G31" s="21">
        <v>4500</v>
      </c>
      <c r="H31" s="43">
        <f t="shared" si="0"/>
        <v>0</v>
      </c>
    </row>
    <row r="32" spans="2:8" ht="28.5" customHeight="1">
      <c r="B32" s="54" t="s">
        <v>23</v>
      </c>
      <c r="C32" s="54"/>
      <c r="D32" s="55"/>
      <c r="E32" s="49"/>
      <c r="F32" s="14" t="s">
        <v>31</v>
      </c>
      <c r="G32" s="17">
        <v>5500</v>
      </c>
      <c r="H32" s="15">
        <f t="shared" si="0"/>
        <v>0</v>
      </c>
    </row>
    <row r="33" spans="2:8" ht="28.5" customHeight="1">
      <c r="B33" s="52" t="s">
        <v>24</v>
      </c>
      <c r="C33" s="52"/>
      <c r="D33" s="53"/>
      <c r="E33" s="50"/>
      <c r="F33" s="20" t="s">
        <v>31</v>
      </c>
      <c r="G33" s="21">
        <v>4000</v>
      </c>
      <c r="H33" s="43">
        <f t="shared" si="0"/>
        <v>0</v>
      </c>
    </row>
    <row r="34" spans="2:8" ht="28.5" customHeight="1">
      <c r="B34" s="54" t="s">
        <v>25</v>
      </c>
      <c r="C34" s="54"/>
      <c r="D34" s="55"/>
      <c r="E34" s="49"/>
      <c r="F34" s="14" t="s">
        <v>31</v>
      </c>
      <c r="G34" s="17">
        <v>2800</v>
      </c>
      <c r="H34" s="15">
        <f t="shared" si="0"/>
        <v>0</v>
      </c>
    </row>
    <row r="35" spans="2:8" ht="28.5" customHeight="1">
      <c r="B35" s="52" t="s">
        <v>26</v>
      </c>
      <c r="C35" s="52"/>
      <c r="D35" s="53"/>
      <c r="E35" s="50"/>
      <c r="F35" s="20" t="s">
        <v>31</v>
      </c>
      <c r="G35" s="21">
        <v>2800</v>
      </c>
      <c r="H35" s="43">
        <f t="shared" si="0"/>
        <v>0</v>
      </c>
    </row>
    <row r="36" spans="2:8" ht="28.5" customHeight="1">
      <c r="B36" s="54"/>
      <c r="C36" s="54"/>
      <c r="D36" s="55"/>
      <c r="E36" s="49"/>
      <c r="F36" s="14"/>
      <c r="G36" s="17"/>
      <c r="H36" s="15" t="str">
        <f t="shared" si="0"/>
        <v/>
      </c>
    </row>
    <row r="37" spans="2:8" ht="28.5" customHeight="1">
      <c r="B37" s="98" t="s">
        <v>39</v>
      </c>
      <c r="C37" s="98"/>
      <c r="D37" s="99"/>
      <c r="E37" s="100"/>
      <c r="F37" s="41" t="s">
        <v>40</v>
      </c>
      <c r="G37" s="101">
        <v>5000</v>
      </c>
      <c r="H37" s="43">
        <f t="shared" si="0"/>
        <v>0</v>
      </c>
    </row>
    <row r="38" spans="2:8" ht="28.5" customHeight="1">
      <c r="B38" s="112" t="s">
        <v>27</v>
      </c>
      <c r="C38" s="112"/>
      <c r="D38" s="113"/>
      <c r="E38" s="114"/>
      <c r="F38" s="115" t="s">
        <v>31</v>
      </c>
      <c r="G38" s="116">
        <v>6300</v>
      </c>
      <c r="H38" s="117">
        <f t="shared" si="0"/>
        <v>0</v>
      </c>
    </row>
    <row r="39" spans="2:8" ht="28.5" customHeight="1">
      <c r="B39" s="103" t="s">
        <v>28</v>
      </c>
      <c r="C39" s="103"/>
      <c r="D39" s="104"/>
      <c r="E39" s="100"/>
      <c r="F39" s="41" t="s">
        <v>31</v>
      </c>
      <c r="G39" s="101">
        <v>4500</v>
      </c>
      <c r="H39" s="102">
        <f t="shared" si="0"/>
        <v>0</v>
      </c>
    </row>
    <row r="40" spans="2:8" ht="28.5" customHeight="1">
      <c r="B40" s="118"/>
      <c r="C40" s="118"/>
      <c r="D40" s="119"/>
      <c r="E40" s="114"/>
      <c r="F40" s="115"/>
      <c r="G40" s="116"/>
      <c r="H40" s="117" t="str">
        <f t="shared" si="0"/>
        <v/>
      </c>
    </row>
    <row r="41" spans="2:8" ht="28.5" customHeight="1" thickBot="1">
      <c r="B41" s="105" t="s">
        <v>29</v>
      </c>
      <c r="C41" s="106"/>
      <c r="D41" s="107"/>
      <c r="E41" s="108"/>
      <c r="F41" s="109" t="s">
        <v>32</v>
      </c>
      <c r="G41" s="110">
        <v>273</v>
      </c>
      <c r="H41" s="111">
        <f>IF(G41="","",E41*G41)</f>
        <v>0</v>
      </c>
    </row>
    <row r="42" spans="2:8" ht="28.5" customHeight="1" thickTop="1">
      <c r="B42" s="63"/>
      <c r="C42" s="63"/>
      <c r="D42" s="63"/>
      <c r="E42" s="56" t="s">
        <v>4</v>
      </c>
      <c r="F42" s="56"/>
      <c r="G42" s="57"/>
      <c r="H42" s="16">
        <f>SUM(H20:H41)</f>
        <v>0</v>
      </c>
    </row>
    <row r="43" spans="2:8" ht="28.5" customHeight="1">
      <c r="B43" s="64"/>
      <c r="C43" s="64"/>
      <c r="D43" s="64"/>
      <c r="E43" s="95" t="s">
        <v>5</v>
      </c>
      <c r="F43" s="95"/>
      <c r="G43" s="22">
        <v>0.1</v>
      </c>
      <c r="H43" s="23">
        <f>PRODUCT(H42,G43)</f>
        <v>0</v>
      </c>
    </row>
    <row r="44" spans="2:8" ht="28.5" customHeight="1" thickBot="1">
      <c r="B44" s="65"/>
      <c r="C44" s="65"/>
      <c r="D44" s="65"/>
      <c r="E44" s="61" t="s">
        <v>6</v>
      </c>
      <c r="F44" s="61"/>
      <c r="G44" s="62"/>
      <c r="H44" s="18">
        <f>SUM(H42,H43)</f>
        <v>0</v>
      </c>
    </row>
    <row r="45" spans="2:8" ht="9" customHeight="1" thickTop="1">
      <c r="B45" s="63"/>
      <c r="C45" s="63"/>
      <c r="D45" s="63"/>
      <c r="E45" s="63"/>
      <c r="F45" s="63"/>
      <c r="G45" s="63"/>
      <c r="H45" s="63"/>
    </row>
    <row r="46" spans="2:8" ht="21.95" customHeight="1">
      <c r="B46" s="82" t="s">
        <v>33</v>
      </c>
      <c r="C46" s="83"/>
      <c r="D46" s="83"/>
      <c r="E46" s="83"/>
      <c r="F46" s="83"/>
      <c r="G46" s="83"/>
      <c r="H46" s="83"/>
    </row>
    <row r="47" spans="2:8" ht="21.95" customHeight="1">
      <c r="B47" s="83"/>
      <c r="C47" s="83"/>
      <c r="D47" s="83"/>
      <c r="E47" s="83"/>
      <c r="F47" s="83"/>
      <c r="G47" s="83"/>
      <c r="H47" s="83"/>
    </row>
    <row r="48" spans="2:8" ht="21.95" customHeight="1">
      <c r="B48" s="83"/>
      <c r="C48" s="83"/>
      <c r="D48" s="83"/>
      <c r="E48" s="83"/>
      <c r="F48" s="83"/>
      <c r="G48" s="83"/>
      <c r="H48" s="83"/>
    </row>
    <row r="49" spans="2:8" ht="9" customHeight="1">
      <c r="B49" s="66"/>
      <c r="C49" s="66"/>
      <c r="D49" s="66"/>
      <c r="E49" s="66"/>
      <c r="F49" s="66"/>
      <c r="G49" s="66"/>
      <c r="H49" s="66"/>
    </row>
    <row r="50" spans="2:8" ht="24.75" customHeight="1">
      <c r="B50" s="58" t="s">
        <v>34</v>
      </c>
      <c r="C50" s="58"/>
      <c r="D50" s="58"/>
      <c r="E50" s="58"/>
      <c r="F50" s="58"/>
      <c r="G50" s="58"/>
      <c r="H50" s="58"/>
    </row>
    <row r="51" spans="2:8" ht="24.75" customHeight="1">
      <c r="B51" s="59"/>
      <c r="C51" s="59"/>
      <c r="D51" s="59"/>
      <c r="E51" s="59"/>
      <c r="F51" s="59"/>
      <c r="G51" s="59"/>
      <c r="H51" s="59"/>
    </row>
    <row r="52" spans="2:8" ht="24.75" customHeight="1" thickBot="1">
      <c r="B52" s="60"/>
      <c r="C52" s="60"/>
      <c r="D52" s="60"/>
      <c r="E52" s="60"/>
      <c r="F52" s="60"/>
      <c r="G52" s="60"/>
      <c r="H52" s="60"/>
    </row>
    <row r="53" spans="2:8" s="2" customFormat="1" ht="24.75" thickTop="1">
      <c r="B53" s="51"/>
      <c r="C53" s="51"/>
      <c r="D53" s="51"/>
      <c r="E53" s="51"/>
      <c r="F53" s="51"/>
      <c r="G53" s="51"/>
      <c r="H53" s="51"/>
    </row>
    <row r="57" spans="2:8">
      <c r="B57" s="3"/>
      <c r="C57" s="3"/>
      <c r="D57" s="3"/>
      <c r="E57" s="3"/>
      <c r="F57" s="3"/>
      <c r="G57" s="3"/>
      <c r="H57" s="3"/>
    </row>
    <row r="61" spans="2:8">
      <c r="B61" s="3"/>
      <c r="C61" s="3"/>
      <c r="D61" s="3"/>
      <c r="E61" s="3"/>
      <c r="F61" s="3"/>
      <c r="G61" s="3"/>
      <c r="H61" s="3"/>
    </row>
    <row r="67" spans="2:3">
      <c r="B67" s="4"/>
      <c r="C67" s="5"/>
    </row>
    <row r="68" spans="2:3">
      <c r="B68" s="4"/>
      <c r="C68" s="6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</sheetData>
  <sheetProtection algorithmName="SHA-512" hashValue="HdKebJlpRXjQZURLjjs6OWy9nAYL0JdnI58urDo/0qUf8Z7lVTT5R02RdxG1j6As1suJF1HU8qla7MK3c+Bu1Q==" saltValue="BvVB8qp+rWn7DykyZW4Hpg==" spinCount="100000" sheet="1" objects="1" scenarios="1"/>
  <mergeCells count="47">
    <mergeCell ref="B46:H48"/>
    <mergeCell ref="D16:D17"/>
    <mergeCell ref="B3:H3"/>
    <mergeCell ref="C11:D11"/>
    <mergeCell ref="B4:D6"/>
    <mergeCell ref="G5:H5"/>
    <mergeCell ref="C9:G9"/>
    <mergeCell ref="C10:G10"/>
    <mergeCell ref="B45:H45"/>
    <mergeCell ref="B39:D39"/>
    <mergeCell ref="B40:D40"/>
    <mergeCell ref="B32:D32"/>
    <mergeCell ref="B28:D28"/>
    <mergeCell ref="E43:F43"/>
    <mergeCell ref="C12:D12"/>
    <mergeCell ref="B49:H49"/>
    <mergeCell ref="G4:H4"/>
    <mergeCell ref="G7:H7"/>
    <mergeCell ref="C13:D13"/>
    <mergeCell ref="B30:D30"/>
    <mergeCell ref="B31:D31"/>
    <mergeCell ref="B29:D29"/>
    <mergeCell ref="B18:H18"/>
    <mergeCell ref="B19:D19"/>
    <mergeCell ref="E19:F19"/>
    <mergeCell ref="B27:D27"/>
    <mergeCell ref="B22:D22"/>
    <mergeCell ref="C16:C17"/>
    <mergeCell ref="B20:D20"/>
    <mergeCell ref="B7:D7"/>
    <mergeCell ref="B16:B17"/>
    <mergeCell ref="B53:H53"/>
    <mergeCell ref="B21:D21"/>
    <mergeCell ref="B23:D23"/>
    <mergeCell ref="B24:D24"/>
    <mergeCell ref="B25:D25"/>
    <mergeCell ref="B26:D26"/>
    <mergeCell ref="E42:G42"/>
    <mergeCell ref="B50:H52"/>
    <mergeCell ref="E44:G44"/>
    <mergeCell ref="B42:D44"/>
    <mergeCell ref="B41:D41"/>
    <mergeCell ref="B33:D33"/>
    <mergeCell ref="B34:D34"/>
    <mergeCell ref="B35:D35"/>
    <mergeCell ref="B36:D36"/>
    <mergeCell ref="B38:D38"/>
  </mergeCells>
  <phoneticPr fontId="1" alignment="center"/>
  <dataValidations count="3">
    <dataValidation type="list" allowBlank="1" showInputMessage="1" showErrorMessage="1" sqref="G43" xr:uid="{00000000-0002-0000-0000-000001000000}">
      <formula1>$C$67:$C$68</formula1>
    </dataValidation>
    <dataValidation type="list" allowBlank="1" showInputMessage="1" showErrorMessage="1" sqref="C11:D11" xr:uid="{9497F9FF-B6C0-4E0A-9FC3-8B69EFB0B8D5}">
      <formula1>"振込,現金"</formula1>
    </dataValidation>
    <dataValidation type="list" allowBlank="1" showInputMessage="1" showErrorMessage="1" sqref="C12:D12" xr:uid="{7D763422-8A29-46FC-9595-A1CC469E2812}">
      <formula1>"郵送を希望（※別途送料がかかります）,建築士会事務局にて受取"</formula1>
    </dataValidation>
  </dataValidations>
  <printOptions horizontalCentered="1" verticalCentered="1"/>
  <pageMargins left="3.937007874015748E-2" right="3.937007874015748E-2" top="0.35433070866141736" bottom="0.35433070866141736" header="0" footer="0"/>
  <pageSetup paperSize="9" scale="58" orientation="portrait" horizontalDpi="300" verticalDpi="300" r:id="rId1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書籍注文書</vt:lpstr>
      <vt:lpstr>書籍注文書!Print_Area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弥生株式会社</dc:creator>
  <cp:keywords/>
  <dc:description/>
  <cp:lastModifiedBy>PC-USER</cp:lastModifiedBy>
  <cp:lastPrinted>2025-07-15T01:45:46Z</cp:lastPrinted>
  <dcterms:created xsi:type="dcterms:W3CDTF">2014-01-08T01:55:06Z</dcterms:created>
  <dcterms:modified xsi:type="dcterms:W3CDTF">2025-07-15T01:46:02Z</dcterms:modified>
  <cp:category/>
</cp:coreProperties>
</file>